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y\0000 DOKUMENTY - KAMENSKÁ\FRRB\FRRB 2024\"/>
    </mc:Choice>
  </mc:AlternateContent>
  <xr:revisionPtr revIDLastSave="0" documentId="13_ncr:1_{BBFB44B6-E403-4238-A274-366CA1F99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C8" i="1"/>
  <c r="D17" i="1"/>
  <c r="C17" i="1"/>
  <c r="C29" i="1" s="1"/>
  <c r="B17" i="1"/>
  <c r="B8" i="1"/>
  <c r="D29" i="1" l="1"/>
  <c r="B29" i="1"/>
</calcChain>
</file>

<file path=xl/sharedStrings.xml><?xml version="1.0" encoding="utf-8"?>
<sst xmlns="http://schemas.openxmlformats.org/spreadsheetml/2006/main" count="31" uniqueCount="31">
  <si>
    <t>FOND REGENERACE A ROZVOJE BYDLENÍ</t>
  </si>
  <si>
    <t>ZDROJE CELKEM</t>
  </si>
  <si>
    <t>Dotace ze SFRB</t>
  </si>
  <si>
    <t>POTŘEBY CELKEM</t>
  </si>
  <si>
    <t>Rezervace zdrojů pro spoluúčast ve FKŠ</t>
  </si>
  <si>
    <t>Ukazatel</t>
  </si>
  <si>
    <t>Dotace ze SFŽP</t>
  </si>
  <si>
    <t>Úroky</t>
  </si>
  <si>
    <t>Poplatky za vedení účtu</t>
  </si>
  <si>
    <t xml:space="preserve">Úhrada splátek jistiny úvěrů  </t>
  </si>
  <si>
    <t>Úhrada úroků z úvěrů</t>
  </si>
  <si>
    <t>Výdaje invest. za regeneraci byt.domů</t>
  </si>
  <si>
    <t>Hospodářský výsledek VHČ včetně odpisů</t>
  </si>
  <si>
    <r>
      <t>Schválený rozpočet</t>
    </r>
    <r>
      <rPr>
        <sz val="11"/>
        <color theme="1"/>
        <rFont val="Calibri"/>
        <family val="2"/>
        <charset val="238"/>
        <scheme val="minor"/>
      </rPr>
      <t xml:space="preserve"> bank.účet</t>
    </r>
  </si>
  <si>
    <t>ZŠ Svážná-fotovoltaika</t>
  </si>
  <si>
    <t>Ostatní provozní výdaje</t>
  </si>
  <si>
    <t>Počáteční stav  k 1. 1. fond (Sberbank)</t>
  </si>
  <si>
    <t>Počáteční stav  k 1. 1. fond (Čs.spořit.)</t>
  </si>
  <si>
    <t>ZŠ Svážná - oprava schodů u jídelny</t>
  </si>
  <si>
    <t xml:space="preserve">Náhrada pohledávek z vkladů </t>
  </si>
  <si>
    <t>ZŠ Kamínky - oprava schodů</t>
  </si>
  <si>
    <t>ZŠ Kamínky - modernizace budovy</t>
  </si>
  <si>
    <t>ZŠ Kamínky</t>
  </si>
  <si>
    <t>Skutečnost k 30. 6. 2024 bankovní účet 236</t>
  </si>
  <si>
    <t>Splátka půjčky (zateplení MŠ Oblá)</t>
  </si>
  <si>
    <t>Plnění rozpočtu FRRB k 30. 9. 2024 v tis. Kč</t>
  </si>
  <si>
    <t>Skutečnost k 30.9. 2024  účet fondu 419</t>
  </si>
  <si>
    <t>Zůstatek  k 30.9.</t>
  </si>
  <si>
    <t>Stav bankovního účtu Komerční banka (236.0160) dle UCT: 48 500 120,79 Kč</t>
  </si>
  <si>
    <t>Stav bankovního účtu Česká spořitelna (236.0161) dle UCT: 291 181,01 Kč</t>
  </si>
  <si>
    <t>Stav fondu dle UCT: 56 747 934,86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</si>
</sst>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1" fillId="0" borderId="0" xfId="1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6"/>
  <sheetViews>
    <sheetView tabSelected="1" topLeftCell="A7" zoomScale="115" zoomScaleNormal="115" workbookViewId="0">
      <selection activeCell="C27" sqref="C27"/>
    </sheetView>
  </sheetViews>
  <sheetFormatPr defaultRowHeight="15" x14ac:dyDescent="0.25"/>
  <cols>
    <col min="1" max="1" width="36.5703125" customWidth="1"/>
    <col min="2" max="2" width="14.7109375" customWidth="1"/>
    <col min="3" max="3" width="11.28515625" customWidth="1"/>
    <col min="4" max="4" width="14.42578125" customWidth="1"/>
    <col min="5" max="6" width="15" customWidth="1"/>
  </cols>
  <sheetData>
    <row r="3" spans="1:10" x14ac:dyDescent="0.25">
      <c r="A3" s="17" t="s">
        <v>0</v>
      </c>
      <c r="B3" s="17"/>
      <c r="C3" s="17"/>
      <c r="D3" s="17"/>
      <c r="E3" s="17"/>
      <c r="F3" s="10"/>
      <c r="G3" s="2"/>
      <c r="H3" s="2"/>
      <c r="I3" s="2"/>
      <c r="J3" s="2"/>
    </row>
    <row r="4" spans="1:10" x14ac:dyDescent="0.25">
      <c r="A4" s="18" t="s">
        <v>25</v>
      </c>
      <c r="B4" s="18"/>
      <c r="C4" s="18"/>
      <c r="D4" s="18"/>
      <c r="E4" s="18"/>
      <c r="F4" s="1"/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ht="43.5" customHeight="1" x14ac:dyDescent="0.25">
      <c r="A7" s="3" t="s">
        <v>5</v>
      </c>
      <c r="B7" s="4" t="s">
        <v>13</v>
      </c>
      <c r="C7" s="15" t="s">
        <v>26</v>
      </c>
      <c r="D7" s="15" t="s">
        <v>23</v>
      </c>
      <c r="E7" s="11"/>
      <c r="F7" s="1"/>
      <c r="G7" s="1"/>
      <c r="H7" s="1"/>
      <c r="I7" s="1"/>
    </row>
    <row r="8" spans="1:10" x14ac:dyDescent="0.25">
      <c r="A8" s="5" t="s">
        <v>1</v>
      </c>
      <c r="B8" s="8">
        <f>B9+B10+B11+B13+B14+B15+B16</f>
        <v>33331</v>
      </c>
      <c r="C8" s="8">
        <f>C9+C10+C11+C13+C14+C15+C16</f>
        <v>60101</v>
      </c>
      <c r="D8" s="8">
        <f>D9+D10+D11+D12+D13+D14+D15+D16</f>
        <v>52144</v>
      </c>
      <c r="E8" s="12"/>
    </row>
    <row r="9" spans="1:10" x14ac:dyDescent="0.25">
      <c r="A9" s="5" t="s">
        <v>16</v>
      </c>
      <c r="B9" s="7">
        <v>0</v>
      </c>
      <c r="C9" s="7">
        <v>41297</v>
      </c>
      <c r="D9" s="7"/>
      <c r="E9" s="13"/>
    </row>
    <row r="10" spans="1:10" x14ac:dyDescent="0.25">
      <c r="A10" s="5" t="s">
        <v>17</v>
      </c>
      <c r="B10" s="7">
        <v>18198</v>
      </c>
      <c r="C10" s="7">
        <v>6429</v>
      </c>
      <c r="D10" s="7">
        <v>7132</v>
      </c>
      <c r="E10" s="13"/>
    </row>
    <row r="11" spans="1:10" x14ac:dyDescent="0.25">
      <c r="A11" s="6" t="s">
        <v>12</v>
      </c>
      <c r="B11" s="7">
        <v>14425</v>
      </c>
      <c r="C11" s="7">
        <v>11361</v>
      </c>
      <c r="D11" s="7">
        <v>11361</v>
      </c>
      <c r="E11" s="13"/>
      <c r="F11" s="13"/>
    </row>
    <row r="12" spans="1:10" x14ac:dyDescent="0.25">
      <c r="A12" s="6" t="s">
        <v>19</v>
      </c>
      <c r="B12" s="7"/>
      <c r="C12" s="7"/>
      <c r="D12" s="7">
        <v>31934</v>
      </c>
      <c r="E12" s="13"/>
      <c r="F12" s="13"/>
    </row>
    <row r="13" spans="1:10" x14ac:dyDescent="0.25">
      <c r="A13" s="6" t="s">
        <v>2</v>
      </c>
      <c r="B13" s="7"/>
      <c r="C13" s="7">
        <v>135</v>
      </c>
      <c r="D13" s="7">
        <v>135</v>
      </c>
      <c r="E13" s="13"/>
    </row>
    <row r="14" spans="1:10" x14ac:dyDescent="0.25">
      <c r="A14" s="6" t="s">
        <v>6</v>
      </c>
      <c r="B14" s="7"/>
      <c r="C14" s="7"/>
      <c r="D14" s="7"/>
    </row>
    <row r="15" spans="1:10" x14ac:dyDescent="0.25">
      <c r="A15" s="6" t="s">
        <v>7</v>
      </c>
      <c r="B15" s="7">
        <v>5</v>
      </c>
      <c r="C15" s="7">
        <v>879</v>
      </c>
      <c r="D15" s="7">
        <v>879</v>
      </c>
      <c r="E15" s="13"/>
    </row>
    <row r="16" spans="1:10" x14ac:dyDescent="0.25">
      <c r="A16" s="6" t="s">
        <v>24</v>
      </c>
      <c r="B16" s="7">
        <v>703</v>
      </c>
      <c r="C16" s="7"/>
      <c r="D16" s="7">
        <v>703</v>
      </c>
      <c r="E16" s="13"/>
    </row>
    <row r="17" spans="1:6" x14ac:dyDescent="0.25">
      <c r="A17" s="5" t="s">
        <v>3</v>
      </c>
      <c r="B17" s="8">
        <f>B18+B19+B20+B21+B22+B23+B24+B25+B26+B27+B28</f>
        <v>23980</v>
      </c>
      <c r="C17" s="8">
        <f>C18+C19+C20+C21+C22+C23+C26+C27+C28</f>
        <v>3352</v>
      </c>
      <c r="D17" s="8">
        <f>D18+D19+D20+D21+D22+D23+D26+D27+D28</f>
        <v>3352</v>
      </c>
      <c r="E17" s="13"/>
    </row>
    <row r="18" spans="1:6" x14ac:dyDescent="0.25">
      <c r="A18" s="6" t="s">
        <v>11</v>
      </c>
      <c r="B18" s="7">
        <v>6200</v>
      </c>
      <c r="C18" s="7">
        <v>0</v>
      </c>
      <c r="D18" s="7">
        <v>0</v>
      </c>
      <c r="E18" s="13"/>
    </row>
    <row r="19" spans="1:6" x14ac:dyDescent="0.25">
      <c r="A19" s="6" t="s">
        <v>9</v>
      </c>
      <c r="B19" s="7">
        <v>1820</v>
      </c>
      <c r="C19" s="7">
        <v>1616</v>
      </c>
      <c r="D19" s="7">
        <v>1616</v>
      </c>
      <c r="E19" s="14"/>
    </row>
    <row r="20" spans="1:6" x14ac:dyDescent="0.25">
      <c r="A20" s="6" t="s">
        <v>10</v>
      </c>
      <c r="B20" s="7">
        <v>59</v>
      </c>
      <c r="C20" s="7">
        <v>55</v>
      </c>
      <c r="D20" s="7">
        <v>55</v>
      </c>
      <c r="E20" s="13"/>
      <c r="F20" s="13"/>
    </row>
    <row r="21" spans="1:6" x14ac:dyDescent="0.25">
      <c r="A21" s="6" t="s">
        <v>14</v>
      </c>
      <c r="B21" s="7">
        <v>150</v>
      </c>
      <c r="C21" s="7">
        <v>197</v>
      </c>
      <c r="D21" s="7">
        <v>197</v>
      </c>
      <c r="E21" s="13"/>
    </row>
    <row r="22" spans="1:6" x14ac:dyDescent="0.25">
      <c r="A22" s="6" t="s">
        <v>18</v>
      </c>
      <c r="B22" s="7"/>
      <c r="C22" s="7">
        <v>484</v>
      </c>
      <c r="D22" s="7">
        <v>484</v>
      </c>
      <c r="E22" s="13"/>
    </row>
    <row r="23" spans="1:6" x14ac:dyDescent="0.25">
      <c r="A23" s="6" t="s">
        <v>20</v>
      </c>
      <c r="B23" s="7">
        <v>2000</v>
      </c>
      <c r="C23" s="7">
        <v>1000</v>
      </c>
      <c r="D23" s="7">
        <v>1000</v>
      </c>
      <c r="E23" s="13"/>
    </row>
    <row r="24" spans="1:6" x14ac:dyDescent="0.25">
      <c r="A24" s="6" t="s">
        <v>21</v>
      </c>
      <c r="B24" s="7">
        <v>2100</v>
      </c>
      <c r="C24" s="7"/>
      <c r="D24" s="7"/>
      <c r="E24" s="13"/>
    </row>
    <row r="25" spans="1:6" x14ac:dyDescent="0.25">
      <c r="A25" s="6" t="s">
        <v>22</v>
      </c>
      <c r="B25" s="7">
        <v>11500</v>
      </c>
      <c r="C25" s="7"/>
      <c r="D25" s="7"/>
      <c r="E25" s="13"/>
    </row>
    <row r="26" spans="1:6" x14ac:dyDescent="0.25">
      <c r="A26" s="6" t="s">
        <v>15</v>
      </c>
      <c r="B26" s="7">
        <v>50</v>
      </c>
      <c r="C26" s="7"/>
      <c r="D26" s="7"/>
      <c r="E26" s="13"/>
    </row>
    <row r="27" spans="1:6" x14ac:dyDescent="0.25">
      <c r="A27" s="6" t="s">
        <v>4</v>
      </c>
      <c r="B27" s="6">
        <v>100</v>
      </c>
      <c r="C27" s="6"/>
      <c r="D27" s="7">
        <v>0</v>
      </c>
      <c r="E27" s="13"/>
    </row>
    <row r="28" spans="1:6" x14ac:dyDescent="0.25">
      <c r="A28" s="6" t="s">
        <v>8</v>
      </c>
      <c r="B28" s="6">
        <v>1</v>
      </c>
      <c r="C28" s="6"/>
      <c r="D28" s="7">
        <v>0</v>
      </c>
    </row>
    <row r="29" spans="1:6" x14ac:dyDescent="0.25">
      <c r="A29" s="5" t="s">
        <v>27</v>
      </c>
      <c r="B29" s="8">
        <f>B8-B17</f>
        <v>9351</v>
      </c>
      <c r="C29" s="8">
        <f>C8-C17</f>
        <v>56749</v>
      </c>
      <c r="D29" s="8">
        <f>D8-D17</f>
        <v>48792</v>
      </c>
    </row>
    <row r="31" spans="1:6" x14ac:dyDescent="0.25">
      <c r="A31" s="16" t="s">
        <v>30</v>
      </c>
      <c r="B31" s="16"/>
      <c r="C31" s="16"/>
      <c r="D31" s="16"/>
    </row>
    <row r="32" spans="1:6" x14ac:dyDescent="0.25">
      <c r="A32" s="16" t="s">
        <v>28</v>
      </c>
      <c r="B32" s="16"/>
      <c r="C32" s="16"/>
      <c r="D32" s="16"/>
    </row>
    <row r="33" spans="1:6" x14ac:dyDescent="0.25">
      <c r="A33" s="16" t="s">
        <v>29</v>
      </c>
      <c r="B33" s="16"/>
      <c r="C33" s="16"/>
      <c r="D33" s="16"/>
    </row>
    <row r="34" spans="1:6" x14ac:dyDescent="0.25">
      <c r="A34" s="16"/>
      <c r="B34" s="16"/>
      <c r="C34" s="16"/>
      <c r="D34" s="16"/>
    </row>
    <row r="35" spans="1:6" x14ac:dyDescent="0.25">
      <c r="E35" s="16"/>
    </row>
    <row r="36" spans="1:6" x14ac:dyDescent="0.25">
      <c r="E36" s="16"/>
    </row>
    <row r="37" spans="1:6" x14ac:dyDescent="0.25">
      <c r="E37" s="16"/>
    </row>
    <row r="39" spans="1:6" x14ac:dyDescent="0.25">
      <c r="E39" s="12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  <row r="46" spans="1:6" x14ac:dyDescent="0.25">
      <c r="E46" s="9"/>
      <c r="F46" s="9"/>
    </row>
  </sheetData>
  <mergeCells count="2">
    <mergeCell ref="A3:E3"/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PK Ossendorf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Loskot</dc:creator>
  <cp:lastModifiedBy>Kamenská Jindřiška (MČ Brno-Nový Lískovec)</cp:lastModifiedBy>
  <cp:lastPrinted>2024-07-18T08:35:04Z</cp:lastPrinted>
  <dcterms:created xsi:type="dcterms:W3CDTF">2011-10-10T00:03:31Z</dcterms:created>
  <dcterms:modified xsi:type="dcterms:W3CDTF">2024-11-15T13:25:17Z</dcterms:modified>
</cp:coreProperties>
</file>