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enska\Desktop\R M Č\2023-18 29.11\"/>
    </mc:Choice>
  </mc:AlternateContent>
  <xr:revisionPtr revIDLastSave="0" documentId="8_{0E945A5B-17B1-4B58-961A-B190BC57336E}" xr6:coauthVersionLast="47" xr6:coauthVersionMax="47" xr10:uidLastSave="{00000000-0000-0000-0000-000000000000}"/>
  <bookViews>
    <workbookView xWindow="-120" yWindow="-120" windowWidth="29040" windowHeight="15840" xr2:uid="{4CD9527D-B515-40C8-9C33-16F7F300BB9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0" i="1"/>
  <c r="F25" i="1" s="1"/>
  <c r="F26" i="1" s="1"/>
  <c r="F27" i="1" l="1"/>
  <c r="C10" i="1"/>
  <c r="C24" i="1"/>
  <c r="C25" i="1" l="1"/>
  <c r="D24" i="1"/>
  <c r="D10" i="1"/>
  <c r="C26" i="1" l="1"/>
  <c r="C27" i="1" s="1"/>
  <c r="D25" i="1"/>
  <c r="D26" i="1" l="1"/>
  <c r="D27" i="1" s="1"/>
</calcChain>
</file>

<file path=xl/sharedStrings.xml><?xml version="1.0" encoding="utf-8"?>
<sst xmlns="http://schemas.openxmlformats.org/spreadsheetml/2006/main" count="34" uniqueCount="34">
  <si>
    <t>Účet</t>
  </si>
  <si>
    <t>Věcná náplň ukazatele</t>
  </si>
  <si>
    <t>Nájemné</t>
  </si>
  <si>
    <t>Nájemné nebytové domy</t>
  </si>
  <si>
    <t>Poplatky a úroky z prodlení</t>
  </si>
  <si>
    <t>Úroky z bankovních účtů</t>
  </si>
  <si>
    <t>Výnosy z transferů</t>
  </si>
  <si>
    <t>Výnosy celkem</t>
  </si>
  <si>
    <t>Spotřeba materiálu</t>
  </si>
  <si>
    <t>Spotřeba energie</t>
  </si>
  <si>
    <t>Opravy a udržování</t>
  </si>
  <si>
    <t>Cestovné</t>
  </si>
  <si>
    <t>Ostatní služby</t>
  </si>
  <si>
    <t>Mzdové náklady</t>
  </si>
  <si>
    <t>Sociální a zdravotní pojištění</t>
  </si>
  <si>
    <t>Ostatní daně a poplatky (kolky)</t>
  </si>
  <si>
    <t>Jiné ostatní náklady</t>
  </si>
  <si>
    <t>Odpisy nemovitého majetku</t>
  </si>
  <si>
    <t>Tvorba a zúčtování opravných položek</t>
  </si>
  <si>
    <t>Nákup DDHM</t>
  </si>
  <si>
    <t>Náklady celkem</t>
  </si>
  <si>
    <t>Výsledek hospodaření před zdaněním</t>
  </si>
  <si>
    <t xml:space="preserve">Schválený finanční plán na rok 2023 </t>
  </si>
  <si>
    <t>Zákonné sociální náklady (školení)</t>
  </si>
  <si>
    <t>Zpracovala: Markéta Hlaváčková</t>
  </si>
  <si>
    <t>Výsledek hospodaření VHČ k převodu</t>
  </si>
  <si>
    <t>Úprava finančního plánu VHČ na rok 2023 v tis. Kč</t>
  </si>
  <si>
    <t xml:space="preserve">      účetní VHČ</t>
  </si>
  <si>
    <t>Jiné ostatní výnosy (příspěvek na ubytování migrantů)</t>
  </si>
  <si>
    <t>V Brně dne 21.11.2023</t>
  </si>
  <si>
    <t>Upravený finanční plán na rok 2023 06/2023</t>
  </si>
  <si>
    <t>Upravený finanční plán na rok 2023 12/2023</t>
  </si>
  <si>
    <t xml:space="preserve">Daň z příjmů za rok 2023 </t>
  </si>
  <si>
    <t xml:space="preserve">návrh na změnu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</si>
</sst>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7" fillId="0" borderId="9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 indent="5"/>
    </xf>
    <xf numFmtId="3" fontId="6" fillId="0" borderId="16" xfId="0" applyNumberFormat="1" applyFont="1" applyBorder="1"/>
    <xf numFmtId="0" fontId="6" fillId="0" borderId="16" xfId="0" applyFont="1" applyBorder="1"/>
    <xf numFmtId="0" fontId="6" fillId="0" borderId="18" xfId="0" applyFont="1" applyBorder="1"/>
    <xf numFmtId="0" fontId="6" fillId="0" borderId="19" xfId="0" applyFont="1" applyBorder="1"/>
    <xf numFmtId="3" fontId="2" fillId="0" borderId="20" xfId="0" applyNumberFormat="1" applyFont="1" applyBorder="1"/>
    <xf numFmtId="0" fontId="6" fillId="0" borderId="13" xfId="0" applyFont="1" applyBorder="1"/>
    <xf numFmtId="3" fontId="6" fillId="0" borderId="21" xfId="0" applyNumberFormat="1" applyFont="1" applyBorder="1"/>
    <xf numFmtId="3" fontId="8" fillId="0" borderId="15" xfId="0" applyNumberFormat="1" applyFont="1" applyBorder="1"/>
    <xf numFmtId="0" fontId="8" fillId="0" borderId="15" xfId="0" applyFont="1" applyBorder="1"/>
    <xf numFmtId="0" fontId="8" fillId="0" borderId="17" xfId="0" applyFont="1" applyBorder="1"/>
    <xf numFmtId="0" fontId="8" fillId="0" borderId="19" xfId="0" applyFont="1" applyBorder="1"/>
    <xf numFmtId="0" fontId="8" fillId="0" borderId="13" xfId="0" applyFont="1" applyBorder="1"/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8" fillId="0" borderId="25" xfId="0" applyFont="1" applyBorder="1"/>
    <xf numFmtId="3" fontId="6" fillId="0" borderId="26" xfId="0" applyNumberFormat="1" applyFont="1" applyBorder="1"/>
    <xf numFmtId="0" fontId="3" fillId="0" borderId="14" xfId="0" applyFont="1" applyBorder="1" applyAlignment="1">
      <alignment horizontal="center" vertical="center" wrapText="1"/>
    </xf>
    <xf numFmtId="0" fontId="6" fillId="0" borderId="17" xfId="0" applyFont="1" applyBorder="1"/>
    <xf numFmtId="0" fontId="8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6" fillId="0" borderId="29" xfId="0" applyFont="1" applyBorder="1"/>
    <xf numFmtId="0" fontId="9" fillId="0" borderId="30" xfId="0" applyFont="1" applyBorder="1"/>
    <xf numFmtId="3" fontId="3" fillId="0" borderId="23" xfId="0" applyNumberFormat="1" applyFont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3" fontId="3" fillId="0" borderId="21" xfId="0" applyNumberFormat="1" applyFont="1" applyBorder="1"/>
    <xf numFmtId="3" fontId="11" fillId="0" borderId="3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27DDF-CF8A-41C8-AF96-5D7BB5F271F6}">
  <sheetPr>
    <pageSetUpPr fitToPage="1"/>
  </sheetPr>
  <dimension ref="A1:F35"/>
  <sheetViews>
    <sheetView tabSelected="1" workbookViewId="0">
      <selection activeCell="J12" sqref="J12"/>
    </sheetView>
  </sheetViews>
  <sheetFormatPr defaultRowHeight="15" x14ac:dyDescent="0.25"/>
  <cols>
    <col min="1" max="1" width="8.5703125" customWidth="1"/>
    <col min="2" max="2" width="49.7109375" customWidth="1"/>
    <col min="3" max="3" width="13.85546875" customWidth="1"/>
    <col min="4" max="4" width="12.140625" customWidth="1"/>
    <col min="5" max="5" width="8.85546875" customWidth="1"/>
    <col min="6" max="6" width="12.140625" customWidth="1"/>
  </cols>
  <sheetData>
    <row r="1" spans="1:6" ht="15.75" x14ac:dyDescent="0.25">
      <c r="A1" s="12" t="s">
        <v>26</v>
      </c>
    </row>
    <row r="2" spans="1:6" ht="15.75" thickBot="1" x14ac:dyDescent="0.3">
      <c r="A2" s="1"/>
    </row>
    <row r="3" spans="1:6" ht="76.5" thickTop="1" thickBot="1" x14ac:dyDescent="0.3">
      <c r="A3" s="2" t="s">
        <v>0</v>
      </c>
      <c r="B3" s="3" t="s">
        <v>1</v>
      </c>
      <c r="C3" s="38" t="s">
        <v>22</v>
      </c>
      <c r="D3" s="32" t="s">
        <v>30</v>
      </c>
      <c r="E3" s="34" t="s">
        <v>33</v>
      </c>
      <c r="F3" s="32" t="s">
        <v>31</v>
      </c>
    </row>
    <row r="4" spans="1:6" ht="15.75" thickTop="1" x14ac:dyDescent="0.25">
      <c r="A4" s="4">
        <v>603</v>
      </c>
      <c r="B4" s="35" t="s">
        <v>2</v>
      </c>
      <c r="C4" s="39">
        <v>42000</v>
      </c>
      <c r="D4" s="15">
        <v>42800</v>
      </c>
      <c r="E4" s="22"/>
      <c r="F4" s="15">
        <v>42800</v>
      </c>
    </row>
    <row r="5" spans="1:6" x14ac:dyDescent="0.25">
      <c r="A5" s="4">
        <v>603</v>
      </c>
      <c r="B5" s="36" t="s">
        <v>3</v>
      </c>
      <c r="C5" s="40">
        <v>2580</v>
      </c>
      <c r="D5" s="15">
        <v>2580</v>
      </c>
      <c r="E5" s="23">
        <v>300</v>
      </c>
      <c r="F5" s="15">
        <v>2880</v>
      </c>
    </row>
    <row r="6" spans="1:6" x14ac:dyDescent="0.25">
      <c r="A6" s="4">
        <v>641</v>
      </c>
      <c r="B6" s="36" t="s">
        <v>4</v>
      </c>
      <c r="C6" s="41">
        <v>450</v>
      </c>
      <c r="D6" s="16">
        <v>450</v>
      </c>
      <c r="E6" s="23">
        <v>70</v>
      </c>
      <c r="F6" s="16">
        <v>520</v>
      </c>
    </row>
    <row r="7" spans="1:6" x14ac:dyDescent="0.25">
      <c r="A7" s="4">
        <v>649</v>
      </c>
      <c r="B7" s="36" t="s">
        <v>28</v>
      </c>
      <c r="C7" s="41">
        <v>400</v>
      </c>
      <c r="D7" s="16">
        <v>900</v>
      </c>
      <c r="E7" s="23">
        <v>550</v>
      </c>
      <c r="F7" s="16">
        <v>1450</v>
      </c>
    </row>
    <row r="8" spans="1:6" x14ac:dyDescent="0.25">
      <c r="A8" s="4">
        <v>662</v>
      </c>
      <c r="B8" s="36" t="s">
        <v>5</v>
      </c>
      <c r="C8" s="41">
        <v>10</v>
      </c>
      <c r="D8" s="16">
        <v>10</v>
      </c>
      <c r="E8" s="23"/>
      <c r="F8" s="16">
        <v>10</v>
      </c>
    </row>
    <row r="9" spans="1:6" ht="15.75" thickBot="1" x14ac:dyDescent="0.3">
      <c r="A9" s="5">
        <v>672</v>
      </c>
      <c r="B9" s="37" t="s">
        <v>6</v>
      </c>
      <c r="C9" s="41">
        <v>195</v>
      </c>
      <c r="D9" s="17">
        <v>195</v>
      </c>
      <c r="E9" s="24"/>
      <c r="F9" s="17">
        <v>195</v>
      </c>
    </row>
    <row r="10" spans="1:6" ht="16.5" thickBot="1" x14ac:dyDescent="0.3">
      <c r="A10" s="5"/>
      <c r="B10" s="6" t="s">
        <v>7</v>
      </c>
      <c r="C10" s="43">
        <f>SUM(C4:C9)</f>
        <v>45635</v>
      </c>
      <c r="D10" s="19">
        <f>SUM(D4:D9)</f>
        <v>46935</v>
      </c>
      <c r="E10" s="25"/>
      <c r="F10" s="19">
        <f>SUM(F4:F9)</f>
        <v>47855</v>
      </c>
    </row>
    <row r="11" spans="1:6" x14ac:dyDescent="0.25">
      <c r="A11" s="4">
        <v>501</v>
      </c>
      <c r="B11" s="36" t="s">
        <v>8</v>
      </c>
      <c r="C11" s="41">
        <v>100</v>
      </c>
      <c r="D11" s="21">
        <v>100</v>
      </c>
      <c r="E11" s="26"/>
      <c r="F11" s="21">
        <v>100</v>
      </c>
    </row>
    <row r="12" spans="1:6" x14ac:dyDescent="0.25">
      <c r="A12" s="4">
        <v>502</v>
      </c>
      <c r="B12" s="36" t="s">
        <v>9</v>
      </c>
      <c r="C12" s="41">
        <v>40</v>
      </c>
      <c r="D12" s="15">
        <v>240</v>
      </c>
      <c r="E12" s="23"/>
      <c r="F12" s="15">
        <v>240</v>
      </c>
    </row>
    <row r="13" spans="1:6" x14ac:dyDescent="0.25">
      <c r="A13" s="4">
        <v>511</v>
      </c>
      <c r="B13" s="36" t="s">
        <v>10</v>
      </c>
      <c r="C13" s="40">
        <v>10130</v>
      </c>
      <c r="D13" s="15">
        <v>10130</v>
      </c>
      <c r="E13" s="23"/>
      <c r="F13" s="15">
        <v>10130</v>
      </c>
    </row>
    <row r="14" spans="1:6" x14ac:dyDescent="0.25">
      <c r="A14" s="4">
        <v>512</v>
      </c>
      <c r="B14" s="36" t="s">
        <v>11</v>
      </c>
      <c r="C14" s="41">
        <v>2</v>
      </c>
      <c r="D14" s="15">
        <v>17</v>
      </c>
      <c r="E14" s="23"/>
      <c r="F14" s="15">
        <v>17</v>
      </c>
    </row>
    <row r="15" spans="1:6" x14ac:dyDescent="0.25">
      <c r="A15" s="4">
        <v>518</v>
      </c>
      <c r="B15" s="36" t="s">
        <v>12</v>
      </c>
      <c r="C15" s="40">
        <v>4000</v>
      </c>
      <c r="D15" s="15">
        <v>4000</v>
      </c>
      <c r="E15" s="23"/>
      <c r="F15" s="15">
        <v>4000</v>
      </c>
    </row>
    <row r="16" spans="1:6" x14ac:dyDescent="0.25">
      <c r="A16" s="4">
        <v>521</v>
      </c>
      <c r="B16" s="36" t="s">
        <v>13</v>
      </c>
      <c r="C16" s="40">
        <v>3500</v>
      </c>
      <c r="D16" s="15">
        <v>4000</v>
      </c>
      <c r="E16" s="23">
        <v>950</v>
      </c>
      <c r="F16" s="15">
        <v>4950</v>
      </c>
    </row>
    <row r="17" spans="1:6" x14ac:dyDescent="0.25">
      <c r="A17" s="4">
        <v>524</v>
      </c>
      <c r="B17" s="36" t="s">
        <v>14</v>
      </c>
      <c r="C17" s="40">
        <v>1500</v>
      </c>
      <c r="D17" s="15">
        <v>1600</v>
      </c>
      <c r="E17" s="23">
        <v>100</v>
      </c>
      <c r="F17" s="15">
        <v>1700</v>
      </c>
    </row>
    <row r="18" spans="1:6" x14ac:dyDescent="0.25">
      <c r="A18" s="4">
        <v>527</v>
      </c>
      <c r="B18" s="36" t="s">
        <v>23</v>
      </c>
      <c r="C18" s="41">
        <v>10</v>
      </c>
      <c r="D18" s="15">
        <v>32</v>
      </c>
      <c r="E18" s="23">
        <v>5</v>
      </c>
      <c r="F18" s="15">
        <v>37</v>
      </c>
    </row>
    <row r="19" spans="1:6" x14ac:dyDescent="0.25">
      <c r="A19" s="4">
        <v>538</v>
      </c>
      <c r="B19" s="36" t="s">
        <v>15</v>
      </c>
      <c r="C19" s="41">
        <v>50</v>
      </c>
      <c r="D19" s="15">
        <v>80</v>
      </c>
      <c r="E19" s="23">
        <v>20</v>
      </c>
      <c r="F19" s="15">
        <v>100</v>
      </c>
    </row>
    <row r="20" spans="1:6" x14ac:dyDescent="0.25">
      <c r="A20" s="4">
        <v>549</v>
      </c>
      <c r="B20" s="36" t="s">
        <v>16</v>
      </c>
      <c r="C20" s="41">
        <v>100</v>
      </c>
      <c r="D20" s="15">
        <v>450</v>
      </c>
      <c r="E20" s="23">
        <v>-150</v>
      </c>
      <c r="F20" s="15">
        <v>300</v>
      </c>
    </row>
    <row r="21" spans="1:6" x14ac:dyDescent="0.25">
      <c r="A21" s="4">
        <v>551</v>
      </c>
      <c r="B21" s="36" t="s">
        <v>17</v>
      </c>
      <c r="C21" s="40">
        <v>10000</v>
      </c>
      <c r="D21" s="15">
        <v>10000</v>
      </c>
      <c r="E21" s="23"/>
      <c r="F21" s="15">
        <v>10000</v>
      </c>
    </row>
    <row r="22" spans="1:6" x14ac:dyDescent="0.25">
      <c r="A22" s="4">
        <v>556</v>
      </c>
      <c r="B22" s="36" t="s">
        <v>18</v>
      </c>
      <c r="C22" s="40">
        <v>1500</v>
      </c>
      <c r="D22" s="15">
        <v>1500</v>
      </c>
      <c r="E22" s="23"/>
      <c r="F22" s="15">
        <v>1500</v>
      </c>
    </row>
    <row r="23" spans="1:6" ht="15.75" thickBot="1" x14ac:dyDescent="0.3">
      <c r="A23" s="27">
        <v>558</v>
      </c>
      <c r="B23" s="42" t="s">
        <v>19</v>
      </c>
      <c r="C23" s="41">
        <v>60</v>
      </c>
      <c r="D23" s="31">
        <v>60</v>
      </c>
      <c r="E23" s="30"/>
      <c r="F23" s="31">
        <v>60</v>
      </c>
    </row>
    <row r="24" spans="1:6" ht="15.75" thickBot="1" x14ac:dyDescent="0.3">
      <c r="A24" s="28"/>
      <c r="B24" s="29" t="s">
        <v>20</v>
      </c>
      <c r="C24" s="47">
        <f>SUM(C11:C23)</f>
        <v>30992</v>
      </c>
      <c r="D24" s="49">
        <f>SUM(D11:D23)</f>
        <v>32209</v>
      </c>
      <c r="E24" s="18"/>
      <c r="F24" s="49">
        <f>SUM(F11:F23)</f>
        <v>33134</v>
      </c>
    </row>
    <row r="25" spans="1:6" x14ac:dyDescent="0.25">
      <c r="A25" s="4"/>
      <c r="B25" s="36" t="s">
        <v>21</v>
      </c>
      <c r="C25" s="40">
        <f>C10-C24</f>
        <v>14643</v>
      </c>
      <c r="D25" s="48">
        <f>D10-D24</f>
        <v>14726</v>
      </c>
      <c r="E25" s="45"/>
      <c r="F25" s="48">
        <f>F10-F24</f>
        <v>14721</v>
      </c>
    </row>
    <row r="26" spans="1:6" ht="15.75" thickBot="1" x14ac:dyDescent="0.3">
      <c r="A26" s="7">
        <v>591</v>
      </c>
      <c r="B26" s="44" t="s">
        <v>32</v>
      </c>
      <c r="C26" s="48">
        <f>C25*19%</f>
        <v>2782.17</v>
      </c>
      <c r="D26" s="48">
        <f>D25*19%</f>
        <v>2797.94</v>
      </c>
      <c r="E26" s="46"/>
      <c r="F26" s="48">
        <f>F25*19%</f>
        <v>2796.9900000000002</v>
      </c>
    </row>
    <row r="27" spans="1:6" ht="15.75" thickTop="1" x14ac:dyDescent="0.25">
      <c r="A27" s="4"/>
      <c r="B27" s="8" t="s">
        <v>25</v>
      </c>
      <c r="C27" s="13">
        <f>C25-C26</f>
        <v>11860.83</v>
      </c>
      <c r="D27" s="50">
        <f>D25-D26</f>
        <v>11928.06</v>
      </c>
      <c r="E27" s="20"/>
      <c r="F27" s="50">
        <f>F25-F26</f>
        <v>11924.01</v>
      </c>
    </row>
    <row r="28" spans="1:6" ht="15.75" thickBot="1" x14ac:dyDescent="0.3">
      <c r="A28" s="7"/>
      <c r="B28" s="9"/>
      <c r="C28" s="14"/>
      <c r="D28" s="17"/>
      <c r="E28" s="33"/>
      <c r="F28" s="17"/>
    </row>
    <row r="29" spans="1:6" ht="15.75" thickTop="1" x14ac:dyDescent="0.25">
      <c r="A29" s="1"/>
    </row>
    <row r="30" spans="1:6" x14ac:dyDescent="0.25">
      <c r="A30" s="1"/>
    </row>
    <row r="31" spans="1:6" x14ac:dyDescent="0.25">
      <c r="A31" s="11"/>
    </row>
    <row r="32" spans="1:6" x14ac:dyDescent="0.25">
      <c r="A32" s="11" t="s">
        <v>29</v>
      </c>
    </row>
    <row r="33" spans="1:2" x14ac:dyDescent="0.25">
      <c r="A33" s="11" t="s">
        <v>24</v>
      </c>
    </row>
    <row r="34" spans="1:2" ht="15.75" x14ac:dyDescent="0.25">
      <c r="A34" s="10"/>
      <c r="B34" t="s">
        <v>27</v>
      </c>
    </row>
    <row r="35" spans="1:2" ht="15.75" x14ac:dyDescent="0.25">
      <c r="A35" s="10"/>
    </row>
  </sheetData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Vašourek Jaromír</dc:creator>
  <cp:lastModifiedBy>Kamenská Jindřiška (MČ Brno-Nový Lískovec)</cp:lastModifiedBy>
  <cp:lastPrinted>2023-11-22T14:10:38Z</cp:lastPrinted>
  <dcterms:created xsi:type="dcterms:W3CDTF">2023-03-01T15:17:59Z</dcterms:created>
  <dcterms:modified xsi:type="dcterms:W3CDTF">2023-11-22T14:11:20Z</dcterms:modified>
</cp:coreProperties>
</file>